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8" i="2"/>
  <c r="G8" s="1"/>
  <c r="H8" s="1"/>
  <c r="D9"/>
  <c r="G9" s="1"/>
  <c r="H9" s="1"/>
  <c r="D10"/>
  <c r="G10" s="1"/>
  <c r="H10" s="1"/>
  <c r="I40"/>
  <c r="I39"/>
  <c r="I36"/>
  <c r="I37"/>
  <c r="E36"/>
  <c r="F36"/>
  <c r="E37"/>
  <c r="F37"/>
  <c r="B37"/>
  <c r="C37"/>
  <c r="B36"/>
  <c r="C36"/>
  <c r="D11"/>
  <c r="G11" s="1"/>
  <c r="H11" s="1"/>
  <c r="D12"/>
  <c r="G12" s="1"/>
  <c r="H12" s="1"/>
  <c r="D13"/>
  <c r="G13" s="1"/>
  <c r="H13" s="1"/>
  <c r="D14"/>
  <c r="G14" s="1"/>
  <c r="H14" s="1"/>
  <c r="D15"/>
  <c r="G15" s="1"/>
  <c r="H15" s="1"/>
  <c r="D16"/>
  <c r="G16" s="1"/>
  <c r="H16" s="1"/>
  <c r="D17"/>
  <c r="G17" s="1"/>
  <c r="H17" s="1"/>
  <c r="D18"/>
  <c r="G18" s="1"/>
  <c r="H18" s="1"/>
  <c r="D19"/>
  <c r="G19" s="1"/>
  <c r="H19" s="1"/>
  <c r="D20"/>
  <c r="G20" s="1"/>
  <c r="H20" s="1"/>
  <c r="D21"/>
  <c r="G21" s="1"/>
  <c r="H21" s="1"/>
  <c r="D22"/>
  <c r="G22" s="1"/>
  <c r="H22" s="1"/>
  <c r="D23"/>
  <c r="G23" s="1"/>
  <c r="H23" s="1"/>
  <c r="D24"/>
  <c r="G24" s="1"/>
  <c r="H24" s="1"/>
  <c r="D25"/>
  <c r="G25" s="1"/>
  <c r="H25" s="1"/>
  <c r="D26"/>
  <c r="G26" s="1"/>
  <c r="H26" s="1"/>
  <c r="D27"/>
  <c r="G27" s="1"/>
  <c r="H27" s="1"/>
  <c r="D28"/>
  <c r="G28" s="1"/>
  <c r="H28" s="1"/>
  <c r="D29"/>
  <c r="G29" s="1"/>
  <c r="H29" s="1"/>
  <c r="D30"/>
  <c r="G30" s="1"/>
  <c r="H30" s="1"/>
  <c r="D31"/>
  <c r="G31" s="1"/>
  <c r="H31" s="1"/>
  <c r="D32"/>
  <c r="G32" s="1"/>
  <c r="H32" s="1"/>
  <c r="D33"/>
  <c r="G33" s="1"/>
  <c r="H33" s="1"/>
  <c r="I41" l="1"/>
  <c r="D36"/>
  <c r="D37"/>
  <c r="G37" l="1"/>
  <c r="G36"/>
  <c r="H37"/>
  <c r="H36"/>
</calcChain>
</file>

<file path=xl/sharedStrings.xml><?xml version="1.0" encoding="utf-8"?>
<sst xmlns="http://schemas.openxmlformats.org/spreadsheetml/2006/main" count="41" uniqueCount="41">
  <si>
    <t>نمره مثبت</t>
  </si>
  <si>
    <t>تعداد قبولی</t>
  </si>
  <si>
    <t>تعداد کل</t>
  </si>
  <si>
    <t>درصد قبولی</t>
  </si>
  <si>
    <t>میانگین</t>
  </si>
  <si>
    <t>نمره نهایی</t>
  </si>
  <si>
    <t>بالاترین</t>
  </si>
  <si>
    <t>7268</t>
  </si>
  <si>
    <t>6563</t>
  </si>
  <si>
    <t>4950</t>
  </si>
  <si>
    <t>1221</t>
  </si>
  <si>
    <t>0502</t>
  </si>
  <si>
    <t>3242</t>
  </si>
  <si>
    <t>7846</t>
  </si>
  <si>
    <t>2310</t>
  </si>
  <si>
    <t>0009</t>
  </si>
  <si>
    <t>2988</t>
  </si>
  <si>
    <t>5703</t>
  </si>
  <si>
    <t>3456</t>
  </si>
  <si>
    <t>5964</t>
  </si>
  <si>
    <t>1264</t>
  </si>
  <si>
    <t>5973</t>
  </si>
  <si>
    <t>9894</t>
  </si>
  <si>
    <t>4763</t>
  </si>
  <si>
    <t>3615</t>
  </si>
  <si>
    <t>2100</t>
  </si>
  <si>
    <t>9147</t>
  </si>
  <si>
    <t>7202</t>
  </si>
  <si>
    <t>2222</t>
  </si>
  <si>
    <t>4145</t>
  </si>
  <si>
    <t>9051</t>
  </si>
  <si>
    <t>6573</t>
  </si>
  <si>
    <t>4924</t>
  </si>
  <si>
    <t>چهار رقم آخر ش دانشجویی</t>
  </si>
  <si>
    <t>تستی پایان ترم از 12</t>
  </si>
  <si>
    <t>تشریحی پایان ترم از 9</t>
  </si>
  <si>
    <t>مجموع پایان ترم از 21</t>
  </si>
  <si>
    <t>حضور در کلاس از 2</t>
  </si>
  <si>
    <t>نمره کل از +23</t>
  </si>
  <si>
    <t>نمره روی نمودار</t>
  </si>
  <si>
    <t>1- دانشجویانی که درخواست تجدید نظر نسبت به نمره خود دارند، حداکثر تا پایان وقت اداری روز شنبه 14 تیرماه فرصت دارند درخواست خود را با ذکر نام کامل خود و نام درس، و نام بخشی که نسبت به نمره آن بخش اعتراض دارند، تنها از طریق ایمیل h.alizadeh.iust@gmail.com ارسال کنند.
2- بدیهی است در صورت بررسی مجدد برگه امکان کم شدن نمره نیز وجود دارد.
3- اعتراضات پس از پایان مهلت مقرر بررسی و از طریق ایمیل پاسخ داده خواهد شد. نمرات بلافاصله پس از آن نهایی میشوند. به هیچ وجه دوبار ایمیل نزنید.
4- لطفا پس از اطلاع از اعلام نمره، دوستان همکلاسی خود را نیز از اعلام آن آگاه نمایید.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</si>
</sst>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0"/>
      <color theme="1"/>
      <name val="B Nazanin"/>
      <charset val="178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 readingOrder="2"/>
    </xf>
    <xf numFmtId="0" fontId="2" fillId="2" borderId="0" xfId="0" applyFont="1" applyFill="1" applyBorder="1" applyAlignment="1">
      <alignment horizontal="right" vertical="center" wrapText="1" readingOrder="2"/>
    </xf>
    <xf numFmtId="0" fontId="2" fillId="2" borderId="3" xfId="0" applyFont="1" applyFill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topLeftCell="A28" zoomScale="110" zoomScaleNormal="110" workbookViewId="0">
      <selection activeCell="K8" sqref="K8"/>
    </sheetView>
  </sheetViews>
  <sheetFormatPr defaultRowHeight="15"/>
  <cols>
    <col min="1" max="1" width="10.140625" style="4" customWidth="1"/>
    <col min="2" max="3" width="9.85546875" style="6" customWidth="1"/>
    <col min="4" max="4" width="11.28515625" style="6" customWidth="1"/>
    <col min="5" max="5" width="8.7109375" style="8" customWidth="1"/>
    <col min="6" max="6" width="9.140625" customWidth="1"/>
    <col min="7" max="7" width="9" customWidth="1"/>
    <col min="8" max="8" width="10.140625" style="8" customWidth="1"/>
    <col min="9" max="9" width="7.7109375" style="8" customWidth="1"/>
  </cols>
  <sheetData>
    <row r="1" spans="1:9" ht="15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>
      <c r="A4" s="12"/>
      <c r="B4" s="12"/>
      <c r="C4" s="12"/>
      <c r="D4" s="12"/>
      <c r="E4" s="12"/>
      <c r="F4" s="12"/>
      <c r="G4" s="12"/>
      <c r="H4" s="12"/>
      <c r="I4" s="12"/>
    </row>
    <row r="5" spans="1:9">
      <c r="A5" s="12"/>
      <c r="B5" s="12"/>
      <c r="C5" s="12"/>
      <c r="D5" s="12"/>
      <c r="E5" s="12"/>
      <c r="F5" s="12"/>
      <c r="G5" s="12"/>
      <c r="H5" s="12"/>
      <c r="I5" s="12"/>
    </row>
    <row r="6" spans="1:9">
      <c r="A6" s="13"/>
      <c r="B6" s="13"/>
      <c r="C6" s="13"/>
      <c r="D6" s="13"/>
      <c r="E6" s="13"/>
      <c r="F6" s="13"/>
      <c r="G6" s="13"/>
      <c r="H6" s="13"/>
      <c r="I6" s="13"/>
    </row>
    <row r="7" spans="1:9" s="7" customFormat="1" ht="31.5" customHeight="1">
      <c r="A7" s="10" t="s">
        <v>33</v>
      </c>
      <c r="B7" s="9" t="s">
        <v>34</v>
      </c>
      <c r="C7" s="9" t="s">
        <v>35</v>
      </c>
      <c r="D7" s="9" t="s">
        <v>36</v>
      </c>
      <c r="E7" s="9" t="s">
        <v>37</v>
      </c>
      <c r="F7" s="9" t="s">
        <v>0</v>
      </c>
      <c r="G7" s="9" t="s">
        <v>38</v>
      </c>
      <c r="H7" s="9" t="s">
        <v>39</v>
      </c>
      <c r="I7" s="9" t="s">
        <v>5</v>
      </c>
    </row>
    <row r="8" spans="1:9" ht="17.25">
      <c r="A8" s="3" t="s">
        <v>7</v>
      </c>
      <c r="B8" s="2">
        <v>5</v>
      </c>
      <c r="C8" s="2">
        <v>1.2</v>
      </c>
      <c r="D8" s="2">
        <f>B8+C8</f>
        <v>6.2</v>
      </c>
      <c r="E8" s="5">
        <v>1.7142857142857142</v>
      </c>
      <c r="F8" s="2"/>
      <c r="G8" s="2">
        <f>SUM(D8:F8)</f>
        <v>7.9142857142857146</v>
      </c>
      <c r="H8" s="5">
        <f>G8*17/14.7</f>
        <v>9.1525753158406218</v>
      </c>
      <c r="I8" s="5">
        <v>10</v>
      </c>
    </row>
    <row r="9" spans="1:9" ht="17.25">
      <c r="A9" s="3" t="s">
        <v>8</v>
      </c>
      <c r="B9" s="2">
        <v>7.5</v>
      </c>
      <c r="C9" s="2">
        <v>3</v>
      </c>
      <c r="D9" s="2">
        <f t="shared" ref="D9:D33" si="0">B9+C9</f>
        <v>10.5</v>
      </c>
      <c r="E9" s="5">
        <v>1.7142857142857142</v>
      </c>
      <c r="F9" s="2">
        <v>0.5</v>
      </c>
      <c r="G9" s="2">
        <f t="shared" ref="G9:G33" si="1">SUM(D9:F9)</f>
        <v>12.714285714285714</v>
      </c>
      <c r="H9" s="5">
        <f t="shared" ref="H9:H33" si="2">G9*17/14.7</f>
        <v>14.703595724003888</v>
      </c>
      <c r="I9" s="5">
        <v>14.703595724003888</v>
      </c>
    </row>
    <row r="10" spans="1:9" ht="17.25">
      <c r="A10" s="3" t="s">
        <v>9</v>
      </c>
      <c r="B10" s="2">
        <v>4</v>
      </c>
      <c r="C10" s="2">
        <v>6.5</v>
      </c>
      <c r="D10" s="2">
        <f t="shared" si="0"/>
        <v>10.5</v>
      </c>
      <c r="E10" s="5">
        <v>1.7142857142857142</v>
      </c>
      <c r="F10" s="2">
        <v>1</v>
      </c>
      <c r="G10" s="2">
        <f t="shared" si="1"/>
        <v>13.214285714285714</v>
      </c>
      <c r="H10" s="5">
        <f t="shared" si="2"/>
        <v>15.281827016520895</v>
      </c>
      <c r="I10" s="5">
        <v>10.65597667638484</v>
      </c>
    </row>
    <row r="11" spans="1:9" ht="17.25">
      <c r="A11" s="3" t="s">
        <v>10</v>
      </c>
      <c r="B11" s="2">
        <v>4</v>
      </c>
      <c r="C11" s="2">
        <v>2.2000000000000002</v>
      </c>
      <c r="D11" s="2">
        <f t="shared" si="0"/>
        <v>6.2</v>
      </c>
      <c r="E11" s="5">
        <v>1.1428571428571428</v>
      </c>
      <c r="F11" s="2"/>
      <c r="G11" s="2">
        <f t="shared" si="1"/>
        <v>7.3428571428571434</v>
      </c>
      <c r="H11" s="5">
        <f t="shared" si="2"/>
        <v>8.4917395529640434</v>
      </c>
      <c r="I11" s="5">
        <v>9.5</v>
      </c>
    </row>
    <row r="12" spans="1:9" ht="17.25">
      <c r="A12" s="3" t="s">
        <v>11</v>
      </c>
      <c r="B12" s="2">
        <v>6</v>
      </c>
      <c r="C12" s="2">
        <v>0.2</v>
      </c>
      <c r="D12" s="2">
        <f t="shared" si="0"/>
        <v>6.2</v>
      </c>
      <c r="E12" s="5">
        <v>1.7142857142857142</v>
      </c>
      <c r="F12" s="2"/>
      <c r="G12" s="2">
        <f t="shared" si="1"/>
        <v>7.9142857142857146</v>
      </c>
      <c r="H12" s="5">
        <f t="shared" si="2"/>
        <v>9.1525753158406218</v>
      </c>
      <c r="I12" s="5">
        <v>10</v>
      </c>
    </row>
    <row r="13" spans="1:9" ht="17.25">
      <c r="A13" s="3" t="s">
        <v>12</v>
      </c>
      <c r="B13" s="2">
        <v>4</v>
      </c>
      <c r="C13" s="2">
        <v>4.0999999999999996</v>
      </c>
      <c r="D13" s="2">
        <f t="shared" si="0"/>
        <v>8.1</v>
      </c>
      <c r="E13" s="5">
        <v>0.8571428571428571</v>
      </c>
      <c r="F13" s="2"/>
      <c r="G13" s="2">
        <f t="shared" si="1"/>
        <v>8.9571428571428573</v>
      </c>
      <c r="H13" s="5">
        <f t="shared" si="2"/>
        <v>10.358600583090379</v>
      </c>
      <c r="I13" s="5">
        <v>10.358600583090379</v>
      </c>
    </row>
    <row r="14" spans="1:9" ht="17.25">
      <c r="A14" s="3" t="s">
        <v>13</v>
      </c>
      <c r="B14" s="2">
        <v>2</v>
      </c>
      <c r="C14" s="2">
        <v>2</v>
      </c>
      <c r="D14" s="2">
        <f t="shared" si="0"/>
        <v>4</v>
      </c>
      <c r="E14" s="5">
        <v>1.7142857142857142</v>
      </c>
      <c r="F14" s="2"/>
      <c r="G14" s="2">
        <f t="shared" si="1"/>
        <v>5.7142857142857144</v>
      </c>
      <c r="H14" s="5">
        <f t="shared" si="2"/>
        <v>6.6083576287657921</v>
      </c>
      <c r="I14" s="5">
        <v>9.5</v>
      </c>
    </row>
    <row r="15" spans="1:9" ht="17.25">
      <c r="A15" s="3" t="s">
        <v>14</v>
      </c>
      <c r="B15" s="2">
        <v>0.5</v>
      </c>
      <c r="C15" s="2">
        <v>6.5</v>
      </c>
      <c r="D15" s="2">
        <f t="shared" si="0"/>
        <v>7</v>
      </c>
      <c r="E15" s="5">
        <v>2</v>
      </c>
      <c r="F15" s="2">
        <v>0.5</v>
      </c>
      <c r="G15" s="2">
        <f t="shared" si="1"/>
        <v>9.5</v>
      </c>
      <c r="H15" s="5">
        <f t="shared" si="2"/>
        <v>10.986394557823131</v>
      </c>
      <c r="I15" s="5">
        <v>10.986394557823131</v>
      </c>
    </row>
    <row r="16" spans="1:9" ht="17.25">
      <c r="A16" s="3" t="s">
        <v>15</v>
      </c>
      <c r="B16" s="2">
        <v>8.5</v>
      </c>
      <c r="C16" s="2">
        <v>2</v>
      </c>
      <c r="D16" s="2">
        <f t="shared" si="0"/>
        <v>10.5</v>
      </c>
      <c r="E16" s="5">
        <v>1.1428571428571428</v>
      </c>
      <c r="F16" s="2"/>
      <c r="G16" s="2">
        <f t="shared" si="1"/>
        <v>11.642857142857142</v>
      </c>
      <c r="H16" s="5">
        <f t="shared" si="2"/>
        <v>13.464528668610301</v>
      </c>
      <c r="I16" s="5">
        <v>13.464528668610301</v>
      </c>
    </row>
    <row r="17" spans="1:9" ht="17.25">
      <c r="A17" s="3" t="s">
        <v>16</v>
      </c>
      <c r="B17" s="2">
        <v>0.5</v>
      </c>
      <c r="C17" s="2">
        <v>1</v>
      </c>
      <c r="D17" s="2">
        <f t="shared" si="0"/>
        <v>1.5</v>
      </c>
      <c r="E17" s="5">
        <v>1.7142857142857142</v>
      </c>
      <c r="F17" s="2"/>
      <c r="G17" s="2">
        <f t="shared" si="1"/>
        <v>3.2142857142857144</v>
      </c>
      <c r="H17" s="5">
        <f t="shared" si="2"/>
        <v>3.7172011661807582</v>
      </c>
      <c r="I17" s="5">
        <v>8</v>
      </c>
    </row>
    <row r="18" spans="1:9" ht="17.25">
      <c r="A18" s="3" t="s">
        <v>17</v>
      </c>
      <c r="B18" s="2">
        <v>5</v>
      </c>
      <c r="C18" s="2">
        <v>1.2</v>
      </c>
      <c r="D18" s="2">
        <f t="shared" si="0"/>
        <v>6.2</v>
      </c>
      <c r="E18" s="5">
        <v>2</v>
      </c>
      <c r="F18" s="2"/>
      <c r="G18" s="2">
        <f t="shared" si="1"/>
        <v>8.1999999999999993</v>
      </c>
      <c r="H18" s="5">
        <f t="shared" si="2"/>
        <v>9.4829931972789101</v>
      </c>
      <c r="I18" s="5">
        <v>10</v>
      </c>
    </row>
    <row r="19" spans="1:9" ht="17.25">
      <c r="A19" s="3" t="s">
        <v>18</v>
      </c>
      <c r="B19" s="2">
        <v>4</v>
      </c>
      <c r="C19" s="2">
        <v>5.8</v>
      </c>
      <c r="D19" s="2">
        <f t="shared" si="0"/>
        <v>9.8000000000000007</v>
      </c>
      <c r="E19" s="5">
        <v>1.1428571428571428</v>
      </c>
      <c r="F19" s="2"/>
      <c r="G19" s="2">
        <f t="shared" si="1"/>
        <v>10.942857142857143</v>
      </c>
      <c r="H19" s="5">
        <f t="shared" si="2"/>
        <v>12.655004859086493</v>
      </c>
      <c r="I19" s="5">
        <v>12.655004859086493</v>
      </c>
    </row>
    <row r="20" spans="1:9" ht="17.25">
      <c r="A20" s="3" t="s">
        <v>19</v>
      </c>
      <c r="B20" s="2">
        <v>2</v>
      </c>
      <c r="C20" s="2">
        <v>1.2</v>
      </c>
      <c r="D20" s="2">
        <f t="shared" si="0"/>
        <v>3.2</v>
      </c>
      <c r="E20" s="5">
        <v>1.4285714285714286</v>
      </c>
      <c r="F20" s="2"/>
      <c r="G20" s="2">
        <f t="shared" si="1"/>
        <v>4.628571428571429</v>
      </c>
      <c r="H20" s="5">
        <f t="shared" si="2"/>
        <v>5.3527696793002928</v>
      </c>
      <c r="I20" s="5">
        <v>9.5</v>
      </c>
    </row>
    <row r="21" spans="1:9" ht="17.25">
      <c r="A21" s="3" t="s">
        <v>20</v>
      </c>
      <c r="B21" s="2">
        <v>1.5</v>
      </c>
      <c r="C21" s="2">
        <v>5.5</v>
      </c>
      <c r="D21" s="2">
        <f t="shared" si="0"/>
        <v>7</v>
      </c>
      <c r="E21" s="5">
        <v>1.1428571428571428</v>
      </c>
      <c r="F21" s="2">
        <v>0.5</v>
      </c>
      <c r="G21" s="2">
        <f t="shared" si="1"/>
        <v>8.6428571428571423</v>
      </c>
      <c r="H21" s="5">
        <f t="shared" si="2"/>
        <v>9.9951409135082603</v>
      </c>
      <c r="I21" s="5">
        <v>9.9951409135082603</v>
      </c>
    </row>
    <row r="22" spans="1:9" ht="17.25">
      <c r="A22" s="3" t="s">
        <v>21</v>
      </c>
      <c r="B22" s="2">
        <v>3</v>
      </c>
      <c r="C22" s="2">
        <v>0</v>
      </c>
      <c r="D22" s="2">
        <f t="shared" si="0"/>
        <v>3</v>
      </c>
      <c r="E22" s="5">
        <v>1.4285714285714286</v>
      </c>
      <c r="F22" s="2"/>
      <c r="G22" s="2">
        <f t="shared" si="1"/>
        <v>4.4285714285714288</v>
      </c>
      <c r="H22" s="5">
        <f t="shared" si="2"/>
        <v>5.1214771622934894</v>
      </c>
      <c r="I22" s="5">
        <v>9.5</v>
      </c>
    </row>
    <row r="23" spans="1:9" ht="17.25">
      <c r="A23" s="3" t="s">
        <v>22</v>
      </c>
      <c r="B23" s="2">
        <v>8</v>
      </c>
      <c r="C23" s="2">
        <v>5.3</v>
      </c>
      <c r="D23" s="2">
        <f t="shared" si="0"/>
        <v>13.3</v>
      </c>
      <c r="E23" s="5">
        <v>1.4285714285714286</v>
      </c>
      <c r="F23" s="2"/>
      <c r="G23" s="2">
        <f t="shared" si="1"/>
        <v>14.72857142857143</v>
      </c>
      <c r="H23" s="5">
        <f t="shared" si="2"/>
        <v>17.03304178814383</v>
      </c>
      <c r="I23" s="5">
        <v>17.03304178814383</v>
      </c>
    </row>
    <row r="24" spans="1:9" ht="17.25">
      <c r="A24" s="3" t="s">
        <v>23</v>
      </c>
      <c r="B24" s="2">
        <v>4.5</v>
      </c>
      <c r="C24" s="2">
        <v>8</v>
      </c>
      <c r="D24" s="2">
        <f t="shared" si="0"/>
        <v>12.5</v>
      </c>
      <c r="E24" s="5">
        <v>1.4285714285714286</v>
      </c>
      <c r="F24" s="2"/>
      <c r="G24" s="2">
        <f t="shared" si="1"/>
        <v>13.928571428571429</v>
      </c>
      <c r="H24" s="5">
        <f t="shared" si="2"/>
        <v>16.10787172011662</v>
      </c>
      <c r="I24" s="5">
        <v>16.10787172011662</v>
      </c>
    </row>
    <row r="25" spans="1:9" ht="17.25">
      <c r="A25" s="3" t="s">
        <v>24</v>
      </c>
      <c r="B25" s="2">
        <v>6</v>
      </c>
      <c r="C25" s="2">
        <v>7</v>
      </c>
      <c r="D25" s="2">
        <f t="shared" si="0"/>
        <v>13</v>
      </c>
      <c r="E25" s="5">
        <v>1.4285714285714286</v>
      </c>
      <c r="F25" s="2"/>
      <c r="G25" s="2">
        <f t="shared" si="1"/>
        <v>14.428571428571429</v>
      </c>
      <c r="H25" s="5">
        <f t="shared" si="2"/>
        <v>16.686103012633627</v>
      </c>
      <c r="I25" s="5">
        <v>16.686103012633627</v>
      </c>
    </row>
    <row r="26" spans="1:9" ht="17.25">
      <c r="A26" s="3" t="s">
        <v>25</v>
      </c>
      <c r="B26" s="2">
        <v>3</v>
      </c>
      <c r="C26" s="2">
        <v>0.7</v>
      </c>
      <c r="D26" s="2">
        <f t="shared" si="0"/>
        <v>3.7</v>
      </c>
      <c r="E26" s="5">
        <v>1.1428571428571428</v>
      </c>
      <c r="F26" s="2"/>
      <c r="G26" s="2">
        <f t="shared" si="1"/>
        <v>4.8428571428571434</v>
      </c>
      <c r="H26" s="5">
        <f t="shared" si="2"/>
        <v>5.6005830903790095</v>
      </c>
      <c r="I26" s="5">
        <v>9.5</v>
      </c>
    </row>
    <row r="27" spans="1:9" ht="17.25">
      <c r="A27" s="3" t="s">
        <v>26</v>
      </c>
      <c r="B27" s="2">
        <v>2</v>
      </c>
      <c r="C27" s="2">
        <v>0.1</v>
      </c>
      <c r="D27" s="2">
        <f t="shared" si="0"/>
        <v>2.1</v>
      </c>
      <c r="E27" s="5">
        <v>1.4285714285714286</v>
      </c>
      <c r="F27" s="2"/>
      <c r="G27" s="2">
        <f t="shared" si="1"/>
        <v>3.5285714285714285</v>
      </c>
      <c r="H27" s="5">
        <f t="shared" si="2"/>
        <v>4.0806608357628766</v>
      </c>
      <c r="I27" s="5">
        <v>8</v>
      </c>
    </row>
    <row r="28" spans="1:9" ht="17.25">
      <c r="A28" s="3" t="s">
        <v>27</v>
      </c>
      <c r="B28" s="2">
        <v>6</v>
      </c>
      <c r="C28" s="2">
        <v>3</v>
      </c>
      <c r="D28" s="2">
        <f t="shared" si="0"/>
        <v>9</v>
      </c>
      <c r="E28" s="5">
        <v>1.1428571428571428</v>
      </c>
      <c r="F28" s="2"/>
      <c r="G28" s="2">
        <f t="shared" si="1"/>
        <v>10.142857142857142</v>
      </c>
      <c r="H28" s="5">
        <f t="shared" si="2"/>
        <v>11.729834791059281</v>
      </c>
      <c r="I28" s="5">
        <v>11.729834791059281</v>
      </c>
    </row>
    <row r="29" spans="1:9" ht="17.25">
      <c r="A29" s="3" t="s">
        <v>28</v>
      </c>
      <c r="B29" s="2">
        <v>4</v>
      </c>
      <c r="C29" s="2">
        <v>3.5</v>
      </c>
      <c r="D29" s="2">
        <f t="shared" si="0"/>
        <v>7.5</v>
      </c>
      <c r="E29" s="5">
        <v>1.1428571428571428</v>
      </c>
      <c r="F29" s="2">
        <v>0.25</v>
      </c>
      <c r="G29" s="2">
        <f t="shared" si="1"/>
        <v>8.8928571428571423</v>
      </c>
      <c r="H29" s="5">
        <f t="shared" si="2"/>
        <v>10.284256559766764</v>
      </c>
      <c r="I29" s="5">
        <v>10.284256559766764</v>
      </c>
    </row>
    <row r="30" spans="1:9" ht="17.25">
      <c r="A30" s="3" t="s">
        <v>29</v>
      </c>
      <c r="B30" s="2">
        <v>0</v>
      </c>
      <c r="C30" s="2">
        <v>1</v>
      </c>
      <c r="D30" s="2">
        <f t="shared" si="0"/>
        <v>1</v>
      </c>
      <c r="E30" s="5">
        <v>1.1428571428571428</v>
      </c>
      <c r="F30" s="2"/>
      <c r="G30" s="2">
        <f t="shared" si="1"/>
        <v>2.1428571428571428</v>
      </c>
      <c r="H30" s="5">
        <f t="shared" si="2"/>
        <v>2.4781341107871722</v>
      </c>
      <c r="I30" s="5">
        <v>8</v>
      </c>
    </row>
    <row r="31" spans="1:9" ht="17.25">
      <c r="A31" s="3" t="s">
        <v>30</v>
      </c>
      <c r="B31" s="2">
        <v>1.5</v>
      </c>
      <c r="C31" s="2">
        <v>1.3</v>
      </c>
      <c r="D31" s="2">
        <f t="shared" si="0"/>
        <v>2.8</v>
      </c>
      <c r="E31" s="5">
        <v>2</v>
      </c>
      <c r="F31" s="2"/>
      <c r="G31" s="2">
        <f t="shared" si="1"/>
        <v>4.8</v>
      </c>
      <c r="H31" s="5">
        <f t="shared" si="2"/>
        <v>5.5510204081632653</v>
      </c>
      <c r="I31" s="5">
        <v>9.5</v>
      </c>
    </row>
    <row r="32" spans="1:9" ht="17.25">
      <c r="A32" s="3" t="s">
        <v>31</v>
      </c>
      <c r="B32" s="2">
        <v>0</v>
      </c>
      <c r="C32" s="2">
        <v>3</v>
      </c>
      <c r="D32" s="2">
        <f t="shared" si="0"/>
        <v>3</v>
      </c>
      <c r="E32" s="5">
        <v>2</v>
      </c>
      <c r="F32" s="2"/>
      <c r="G32" s="2">
        <f t="shared" si="1"/>
        <v>5</v>
      </c>
      <c r="H32" s="5">
        <f t="shared" si="2"/>
        <v>5.7823129251700687</v>
      </c>
      <c r="I32" s="5">
        <v>9.5</v>
      </c>
    </row>
    <row r="33" spans="1:9" ht="17.25">
      <c r="A33" s="3" t="s">
        <v>32</v>
      </c>
      <c r="B33" s="2">
        <v>2</v>
      </c>
      <c r="C33" s="2">
        <v>1.5</v>
      </c>
      <c r="D33" s="2">
        <f t="shared" si="0"/>
        <v>3.5</v>
      </c>
      <c r="E33" s="5">
        <v>2</v>
      </c>
      <c r="F33" s="2"/>
      <c r="G33" s="2">
        <f t="shared" si="1"/>
        <v>5.5</v>
      </c>
      <c r="H33" s="5">
        <f t="shared" si="2"/>
        <v>6.3605442176870755</v>
      </c>
      <c r="I33" s="5">
        <v>9.5</v>
      </c>
    </row>
    <row r="34" spans="1:9" ht="17.25">
      <c r="A34" s="3"/>
      <c r="B34" s="2"/>
      <c r="C34" s="2"/>
      <c r="D34" s="2"/>
      <c r="E34" s="5"/>
      <c r="F34" s="1"/>
      <c r="G34" s="1"/>
      <c r="H34" s="5"/>
      <c r="I34" s="5"/>
    </row>
    <row r="35" spans="1:9" ht="17.25">
      <c r="A35" s="3"/>
      <c r="B35" s="2"/>
      <c r="C35" s="2"/>
      <c r="D35" s="2"/>
      <c r="E35" s="5"/>
      <c r="F35" s="1"/>
      <c r="G35" s="1"/>
      <c r="H35" s="5"/>
      <c r="I35" s="5"/>
    </row>
    <row r="36" spans="1:9" ht="17.25">
      <c r="A36" s="3" t="s">
        <v>6</v>
      </c>
      <c r="B36" s="2">
        <f t="shared" ref="B36:I36" si="3">MAX(B9:B33)</f>
        <v>8.5</v>
      </c>
      <c r="C36" s="2">
        <f t="shared" si="3"/>
        <v>8</v>
      </c>
      <c r="D36" s="2">
        <f t="shared" si="3"/>
        <v>13.3</v>
      </c>
      <c r="E36" s="2">
        <f t="shared" si="3"/>
        <v>2</v>
      </c>
      <c r="F36" s="2">
        <f t="shared" si="3"/>
        <v>1</v>
      </c>
      <c r="G36" s="2">
        <f t="shared" si="3"/>
        <v>14.72857142857143</v>
      </c>
      <c r="H36" s="5">
        <f t="shared" si="3"/>
        <v>17.03304178814383</v>
      </c>
      <c r="I36" s="5">
        <f t="shared" si="3"/>
        <v>17.03304178814383</v>
      </c>
    </row>
    <row r="37" spans="1:9" ht="17.25">
      <c r="A37" s="3" t="s">
        <v>4</v>
      </c>
      <c r="B37" s="2">
        <f t="shared" ref="B37:I37" si="4">AVERAGE(B9:B33)</f>
        <v>3.58</v>
      </c>
      <c r="C37" s="2">
        <f t="shared" si="4"/>
        <v>3.0240000000000005</v>
      </c>
      <c r="D37" s="2">
        <f t="shared" si="4"/>
        <v>6.6040000000000001</v>
      </c>
      <c r="E37" s="2">
        <f t="shared" si="4"/>
        <v>1.4857142857142849</v>
      </c>
      <c r="F37" s="2">
        <f t="shared" si="4"/>
        <v>0.55000000000000004</v>
      </c>
      <c r="G37" s="2">
        <f t="shared" si="4"/>
        <v>8.1997142857142862</v>
      </c>
      <c r="H37" s="5">
        <f t="shared" si="4"/>
        <v>9.4826627793974758</v>
      </c>
      <c r="I37" s="5">
        <f t="shared" si="4"/>
        <v>10.986413994169098</v>
      </c>
    </row>
    <row r="38" spans="1:9" ht="17.25">
      <c r="A38" s="3"/>
      <c r="B38" s="2"/>
      <c r="C38" s="2"/>
      <c r="D38" s="2"/>
      <c r="E38" s="5"/>
      <c r="F38" s="1"/>
      <c r="G38" s="1"/>
      <c r="H38" s="5"/>
      <c r="I38" s="5"/>
    </row>
    <row r="39" spans="1:9" ht="17.25">
      <c r="A39" s="3"/>
      <c r="B39" s="2"/>
      <c r="C39" s="2"/>
      <c r="D39" s="2"/>
      <c r="E39" s="5"/>
      <c r="F39" s="1"/>
      <c r="G39" s="1"/>
      <c r="H39" s="5" t="s">
        <v>1</v>
      </c>
      <c r="I39" s="5">
        <f>COUNTIF(I8:I33,"&gt;=10")</f>
        <v>14</v>
      </c>
    </row>
    <row r="40" spans="1:9" ht="17.25">
      <c r="A40" s="3"/>
      <c r="B40" s="2"/>
      <c r="C40" s="2"/>
      <c r="D40" s="2"/>
      <c r="E40" s="5"/>
      <c r="F40" s="1"/>
      <c r="G40" s="1"/>
      <c r="H40" s="5" t="s">
        <v>2</v>
      </c>
      <c r="I40" s="5">
        <f>COUNT(I8:I33)</f>
        <v>26</v>
      </c>
    </row>
    <row r="41" spans="1:9" ht="17.25">
      <c r="A41" s="3"/>
      <c r="B41" s="2"/>
      <c r="C41" s="2"/>
      <c r="D41" s="2"/>
      <c r="E41" s="5"/>
      <c r="F41" s="1"/>
      <c r="G41" s="1"/>
      <c r="H41" s="5" t="s">
        <v>3</v>
      </c>
      <c r="I41" s="5">
        <f>I39/I40*100</f>
        <v>53.846153846153847</v>
      </c>
    </row>
    <row r="42" spans="1:9">
      <c r="A42"/>
      <c r="B42"/>
      <c r="C42"/>
      <c r="D42"/>
      <c r="E42"/>
      <c r="H42"/>
      <c r="I42"/>
    </row>
    <row r="43" spans="1:9">
      <c r="A43"/>
      <c r="B43"/>
      <c r="C43"/>
      <c r="D43"/>
      <c r="E43"/>
      <c r="H43"/>
      <c r="I43"/>
    </row>
    <row r="44" spans="1:9">
      <c r="A44"/>
      <c r="B44"/>
      <c r="C44"/>
      <c r="D44"/>
      <c r="E44"/>
      <c r="H44"/>
      <c r="I44"/>
    </row>
    <row r="45" spans="1:9">
      <c r="A45"/>
      <c r="B45"/>
      <c r="C45"/>
      <c r="D45"/>
      <c r="E45"/>
      <c r="H45"/>
      <c r="I45"/>
    </row>
    <row r="46" spans="1:9">
      <c r="A46"/>
      <c r="B46"/>
      <c r="C46"/>
      <c r="D46"/>
      <c r="E46"/>
      <c r="H46"/>
      <c r="I46"/>
    </row>
    <row r="47" spans="1:9">
      <c r="A47"/>
      <c r="B47"/>
      <c r="C47"/>
      <c r="D47"/>
      <c r="E47"/>
      <c r="H47"/>
      <c r="I47"/>
    </row>
    <row r="48" spans="1:9">
      <c r="A48"/>
      <c r="B48"/>
      <c r="C48"/>
      <c r="D48"/>
      <c r="E48"/>
      <c r="H48"/>
      <c r="I48"/>
    </row>
    <row r="49" spans="1:9">
      <c r="A49"/>
      <c r="B49"/>
      <c r="C49"/>
      <c r="D49"/>
      <c r="E49"/>
      <c r="H49"/>
      <c r="I49"/>
    </row>
    <row r="50" spans="1:9">
      <c r="A50"/>
      <c r="B50"/>
      <c r="C50"/>
      <c r="D50"/>
      <c r="E50"/>
      <c r="H50"/>
      <c r="I50"/>
    </row>
    <row r="51" spans="1:9">
      <c r="A51"/>
      <c r="B51"/>
      <c r="C51"/>
      <c r="D51"/>
      <c r="E51"/>
      <c r="H51"/>
      <c r="I51"/>
    </row>
    <row r="52" spans="1:9">
      <c r="A52"/>
      <c r="B52"/>
      <c r="C52"/>
      <c r="D52"/>
      <c r="E52"/>
      <c r="H52"/>
      <c r="I52"/>
    </row>
    <row r="53" spans="1:9">
      <c r="A53"/>
      <c r="B53"/>
      <c r="C53"/>
      <c r="D53"/>
      <c r="E53"/>
      <c r="H53"/>
      <c r="I53"/>
    </row>
    <row r="54" spans="1:9">
      <c r="A54"/>
      <c r="B54"/>
      <c r="C54"/>
      <c r="D54"/>
      <c r="E54"/>
      <c r="H54"/>
      <c r="I54"/>
    </row>
    <row r="55" spans="1:9">
      <c r="A55"/>
      <c r="B55"/>
      <c r="C55"/>
      <c r="D55"/>
      <c r="E55"/>
      <c r="H55"/>
      <c r="I55"/>
    </row>
    <row r="56" spans="1:9">
      <c r="A56"/>
      <c r="B56"/>
      <c r="C56"/>
      <c r="D56"/>
      <c r="E56"/>
      <c r="H56"/>
      <c r="I56"/>
    </row>
  </sheetData>
  <mergeCells count="1">
    <mergeCell ref="A1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2014-07-02T17:52:30Z</dcterms:modified>
</cp:coreProperties>
</file>